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JULIO 2026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D75" i="1"/>
  <c r="C75" i="1"/>
  <c r="B75" i="1" s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9" i="1"/>
  <c r="B8" i="1"/>
</calcChain>
</file>

<file path=xl/sharedStrings.xml><?xml version="1.0" encoding="utf-8"?>
<sst xmlns="http://schemas.openxmlformats.org/spreadsheetml/2006/main" count="76" uniqueCount="76">
  <si>
    <t xml:space="preserve">Servicio Nacional de Salud </t>
  </si>
  <si>
    <t xml:space="preserve">Direccion de Fisccalizacion y Control </t>
  </si>
  <si>
    <t>HOSPITAL PROVINCIAL DE MONTE PLATA DR. ANGEL CONTRERAS</t>
  </si>
  <si>
    <t xml:space="preserve"> DEUDA POR SUPLIDOR PERÍODO 2023-2026</t>
  </si>
  <si>
    <t>(Valores en RD$)</t>
  </si>
  <si>
    <t>AL 31 DE JULIO 2026</t>
  </si>
  <si>
    <t>Suplidor</t>
  </si>
  <si>
    <t>Monto Deuda</t>
  </si>
  <si>
    <t>AFERME SA</t>
  </si>
  <si>
    <t>ALCAPO DESIGNER SRL</t>
  </si>
  <si>
    <t>ALMED DESIGNER SRL</t>
  </si>
  <si>
    <t>AIR LIQUIDE DOMINICANA SAS</t>
  </si>
  <si>
    <t>ARGOS TECNOQUIMICO INSDUSTRIALES</t>
  </si>
  <si>
    <t>ARIZA BATLE AB&amp;CO</t>
  </si>
  <si>
    <t>ASHAMTHA MEDICAL SRL</t>
  </si>
  <si>
    <t>ATREIDES CONSULTING SRL</t>
  </si>
  <si>
    <t>APLIXA SRL</t>
  </si>
  <si>
    <t>BIO NOVA SRL</t>
  </si>
  <si>
    <t>CABOD</t>
  </si>
  <si>
    <t>CADENA REGIONAL DE NEGOCIOS SUPER PEREZ SRL</t>
  </si>
  <si>
    <t>CONSTRUCTORA E INGENIERIA ANTIGUA</t>
  </si>
  <si>
    <t>CASA DOÑA MARCIA, CADOMA</t>
  </si>
  <si>
    <t>COMPANIA DOMINICANA DE TELEFONOS</t>
  </si>
  <si>
    <t>CENTRO MEDICO DR. MATEO ROSARIO</t>
  </si>
  <si>
    <t>COPYDOM SRL</t>
  </si>
  <si>
    <t>DELMEDICAL</t>
  </si>
  <si>
    <t>DIMEDOM SRL</t>
  </si>
  <si>
    <t>DISTRIBUIDORA BASULTO EIRL</t>
  </si>
  <si>
    <t>DUMAS FARMACEUTICAS SRL</t>
  </si>
  <si>
    <t>ETECA</t>
  </si>
  <si>
    <t>FARNASAL</t>
  </si>
  <si>
    <t>FARMADAL</t>
  </si>
  <si>
    <t>FARMAVANZ</t>
  </si>
  <si>
    <t>WILSON FRIAS</t>
  </si>
  <si>
    <t>GLOBAL MULTI-PHARMA</t>
  </si>
  <si>
    <t>GRECIA DE LA CRUZ</t>
  </si>
  <si>
    <t>GRUPO FARMACEUTICO CAR-M SRL</t>
  </si>
  <si>
    <t>GRUPO KENOBI SRL</t>
  </si>
  <si>
    <t>GRUPO Z HEALTHACARE PRODUCTS</t>
  </si>
  <si>
    <t>HEXAPOWER SRL</t>
  </si>
  <si>
    <t>HOSPIFAR</t>
  </si>
  <si>
    <t>HIDROMED SRL</t>
  </si>
  <si>
    <t>HLC MIX SRL</t>
  </si>
  <si>
    <t>INAPA</t>
  </si>
  <si>
    <t>INVERSIONES DUME INFANTE EIRL</t>
  </si>
  <si>
    <t>JEAN CARLOS BASULTO</t>
  </si>
  <si>
    <t>JT INVESTDENT SRL</t>
  </si>
  <si>
    <t>JUCAME SOLUCIONES CORPORATIVAS</t>
  </si>
  <si>
    <t>KMB CENTRAL FARMACEUTCA</t>
  </si>
  <si>
    <t>LEROMED PHARMA</t>
  </si>
  <si>
    <t>LIBRADA SRL</t>
  </si>
  <si>
    <t>MAREL MEDICAL SRL</t>
  </si>
  <si>
    <t>MEDICONA DENTAL</t>
  </si>
  <si>
    <t>MULTIGESTIONES YAVIC SRL</t>
  </si>
  <si>
    <t>PANADERIA ENRIQUE</t>
  </si>
  <si>
    <t>PHARMA GDE</t>
  </si>
  <si>
    <t>POR LA GOMA ROEDAN</t>
  </si>
  <si>
    <t>PRODUCCIONES FAGURE SRL</t>
  </si>
  <si>
    <t>PRODUCTOS TECN. E INDUSTRIALES</t>
  </si>
  <si>
    <t>PARRA COLON</t>
  </si>
  <si>
    <t>PROQUIMIA</t>
  </si>
  <si>
    <t>QUALIPLIES EIRL</t>
  </si>
  <si>
    <t>RADLAFE GROUP SRL</t>
  </si>
  <si>
    <t>RAMIREZ &amp; MOJICA ENVOY PACK COURRIER</t>
  </si>
  <si>
    <t>RAMISOL SRL</t>
  </si>
  <si>
    <t>RESOLVELT SRL</t>
  </si>
  <si>
    <t>ROBERTO HUGO AYBAR PRENZA</t>
  </si>
  <si>
    <t>SILVER PHARMA SRL</t>
  </si>
  <si>
    <t>SODELE SRL</t>
  </si>
  <si>
    <t>SUPLINED SRL</t>
  </si>
  <si>
    <t>SSP SERVI SALUD SRL</t>
  </si>
  <si>
    <t>SUPLIDORA NACIONAL DE TECNOLOGIA SNT</t>
  </si>
  <si>
    <t>TIO DEPOSITO DENTAL</t>
  </si>
  <si>
    <t>VICTOR PEREZ</t>
  </si>
  <si>
    <t>ZENTRO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</si>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</sst>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4" xfId="3" applyFont="1" applyBorder="1" applyAlignment="1">
      <alignment horizontal="left" wrapText="1"/>
    </xf>
    <xf numFmtId="43" fontId="7" fillId="0" borderId="5" xfId="4" applyNumberFormat="1" applyFont="1" applyFill="1" applyBorder="1"/>
    <xf numFmtId="4" fontId="8" fillId="0" borderId="4" xfId="3" applyNumberFormat="1" applyFont="1" applyBorder="1" applyAlignment="1">
      <alignment horizontal="right"/>
    </xf>
    <xf numFmtId="4" fontId="8" fillId="0" borderId="6" xfId="3" applyNumberFormat="1" applyFont="1" applyBorder="1" applyAlignment="1">
      <alignment horizontal="right"/>
    </xf>
    <xf numFmtId="4" fontId="8" fillId="0" borderId="7" xfId="3" applyNumberFormat="1" applyFont="1" applyBorder="1" applyAlignment="1">
      <alignment horizontal="right"/>
    </xf>
    <xf numFmtId="43" fontId="7" fillId="0" borderId="8" xfId="4" applyNumberFormat="1" applyFont="1" applyFill="1" applyBorder="1"/>
    <xf numFmtId="4" fontId="8" fillId="0" borderId="9" xfId="3" applyNumberFormat="1" applyFont="1" applyBorder="1" applyAlignment="1">
      <alignment horizontal="right"/>
    </xf>
    <xf numFmtId="4" fontId="8" fillId="0" borderId="3" xfId="3" applyNumberFormat="1" applyFont="1" applyBorder="1" applyAlignment="1">
      <alignment horizontal="right"/>
    </xf>
    <xf numFmtId="43" fontId="0" fillId="0" borderId="10" xfId="1" applyFont="1" applyBorder="1"/>
    <xf numFmtId="44" fontId="0" fillId="0" borderId="3" xfId="2" applyFont="1" applyBorder="1"/>
    <xf numFmtId="4" fontId="8" fillId="0" borderId="11" xfId="3" applyNumberFormat="1" applyFont="1" applyBorder="1" applyAlignment="1">
      <alignment horizontal="right"/>
    </xf>
    <xf numFmtId="165" fontId="0" fillId="0" borderId="0" xfId="4" applyNumberFormat="1" applyFont="1"/>
    <xf numFmtId="164" fontId="0" fillId="0" borderId="0" xfId="4" applyFont="1"/>
    <xf numFmtId="0" fontId="6" fillId="0" borderId="9" xfId="3" applyFont="1" applyBorder="1" applyAlignment="1">
      <alignment horizontal="left" wrapText="1"/>
    </xf>
    <xf numFmtId="4" fontId="8" fillId="0" borderId="12" xfId="3" applyNumberFormat="1" applyFont="1" applyBorder="1" applyAlignment="1">
      <alignment horizontal="right"/>
    </xf>
    <xf numFmtId="0" fontId="6" fillId="0" borderId="13" xfId="3" applyFont="1" applyBorder="1" applyAlignment="1">
      <alignment horizontal="left" wrapText="1"/>
    </xf>
    <xf numFmtId="4" fontId="8" fillId="0" borderId="14" xfId="3" applyNumberFormat="1" applyFont="1" applyBorder="1" applyAlignment="1">
      <alignment horizontal="right"/>
    </xf>
    <xf numFmtId="4" fontId="8" fillId="0" borderId="15" xfId="3" applyNumberFormat="1" applyFont="1" applyBorder="1" applyAlignment="1">
      <alignment horizontal="right"/>
    </xf>
    <xf numFmtId="4" fontId="8" fillId="0" borderId="16" xfId="3" applyNumberFormat="1" applyFont="1" applyBorder="1" applyAlignment="1">
      <alignment horizontal="right"/>
    </xf>
    <xf numFmtId="0" fontId="6" fillId="0" borderId="3" xfId="3" applyFont="1" applyFill="1" applyBorder="1" applyAlignment="1">
      <alignment horizontal="left" wrapText="1"/>
    </xf>
    <xf numFmtId="43" fontId="4" fillId="0" borderId="8" xfId="4" applyNumberFormat="1" applyFont="1" applyFill="1" applyBorder="1"/>
    <xf numFmtId="4" fontId="2" fillId="0" borderId="17" xfId="0" applyNumberFormat="1" applyFont="1" applyBorder="1"/>
    <xf numFmtId="4" fontId="2" fillId="0" borderId="8" xfId="0" applyNumberFormat="1" applyFont="1" applyBorder="1"/>
  </cellXfs>
  <cellStyles count="5">
    <cellStyle name="Millares" xfId="1" builtinId="3"/>
    <cellStyle name="Moneda" xfId="2" builtinId="4"/>
    <cellStyle name="Moneda 2" xf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D79" sqref="D79"/>
    </sheetView>
  </sheetViews>
  <sheetFormatPr baseColWidth="10" defaultRowHeight="15" x14ac:dyDescent="0.25"/>
  <cols>
    <col min="1" max="1" width="18.140625" customWidth="1"/>
    <col min="2" max="2" width="23" customWidth="1"/>
    <col min="3" max="3" width="20.140625" customWidth="1"/>
    <col min="4" max="4" width="17.140625" customWidth="1"/>
    <col min="5" max="5" width="17.7109375" customWidth="1"/>
    <col min="6" max="6" width="18.42578125" customWidth="1"/>
  </cols>
  <sheetData>
    <row r="1" spans="1:6" ht="22.5" x14ac:dyDescent="0.3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15.75" thickBot="1" x14ac:dyDescent="0.3">
      <c r="A6" s="3" t="s">
        <v>5</v>
      </c>
      <c r="B6" s="3"/>
      <c r="C6" s="3"/>
      <c r="D6" s="3"/>
      <c r="E6" s="3"/>
      <c r="F6" s="3"/>
    </row>
    <row r="7" spans="1:6" ht="15.75" thickBot="1" x14ac:dyDescent="0.3">
      <c r="A7" s="4" t="s">
        <v>6</v>
      </c>
      <c r="B7" s="5" t="s">
        <v>7</v>
      </c>
      <c r="C7" s="6">
        <v>2023</v>
      </c>
      <c r="D7" s="6">
        <v>2024</v>
      </c>
      <c r="E7" s="6">
        <v>2025</v>
      </c>
      <c r="F7" s="7">
        <v>2026</v>
      </c>
    </row>
    <row r="8" spans="1:6" ht="30" x14ac:dyDescent="0.25">
      <c r="A8" s="8" t="s">
        <v>8</v>
      </c>
      <c r="B8" s="9">
        <f>+SUM(C8:F8)</f>
        <v>24713.41</v>
      </c>
      <c r="C8" s="10"/>
      <c r="D8" s="10"/>
      <c r="E8" s="11"/>
      <c r="F8" s="12">
        <v>24713.41</v>
      </c>
    </row>
    <row r="9" spans="1:6" ht="45" x14ac:dyDescent="0.25">
      <c r="A9" s="8" t="s">
        <v>9</v>
      </c>
      <c r="B9" s="13">
        <f>+SUM(C9:F9)</f>
        <v>99120</v>
      </c>
      <c r="C9" s="10"/>
      <c r="D9" s="14"/>
      <c r="E9" s="15"/>
      <c r="F9" s="15">
        <v>99120</v>
      </c>
    </row>
    <row r="10" spans="1:6" ht="45" x14ac:dyDescent="0.25">
      <c r="A10" s="8" t="s">
        <v>10</v>
      </c>
      <c r="B10" s="13">
        <v>19682.400000000001</v>
      </c>
      <c r="C10" s="10"/>
      <c r="D10" s="14"/>
      <c r="E10" s="15"/>
      <c r="F10" s="15">
        <v>19682.400000000001</v>
      </c>
    </row>
    <row r="11" spans="1:6" ht="60" x14ac:dyDescent="0.25">
      <c r="A11" s="8" t="s">
        <v>11</v>
      </c>
      <c r="B11" s="13">
        <f t="shared" ref="B11:B75" si="0">+SUM(C11:F11)</f>
        <v>8818214.370000001</v>
      </c>
      <c r="C11" s="10">
        <v>36405.35</v>
      </c>
      <c r="D11" s="10">
        <v>1220253.51</v>
      </c>
      <c r="E11" s="16">
        <v>5691352.3600000003</v>
      </c>
      <c r="F11" s="17">
        <v>1870203.15</v>
      </c>
    </row>
    <row r="12" spans="1:6" ht="75" x14ac:dyDescent="0.25">
      <c r="A12" s="8" t="s">
        <v>12</v>
      </c>
      <c r="B12" s="13">
        <f t="shared" si="0"/>
        <v>75260.399999999994</v>
      </c>
      <c r="C12" s="10"/>
      <c r="D12" s="10"/>
      <c r="E12" s="14">
        <v>75260.399999999994</v>
      </c>
      <c r="F12" s="15"/>
    </row>
    <row r="13" spans="1:6" ht="45" x14ac:dyDescent="0.25">
      <c r="A13" s="8" t="s">
        <v>13</v>
      </c>
      <c r="B13" s="13">
        <f t="shared" si="0"/>
        <v>23506.400000000001</v>
      </c>
      <c r="C13" s="10"/>
      <c r="D13" s="10"/>
      <c r="E13" s="10"/>
      <c r="F13" s="18">
        <v>23506.400000000001</v>
      </c>
    </row>
    <row r="14" spans="1:6" ht="60" x14ac:dyDescent="0.25">
      <c r="A14" s="8" t="s">
        <v>14</v>
      </c>
      <c r="B14" s="13">
        <f t="shared" si="0"/>
        <v>72802.38</v>
      </c>
      <c r="C14" s="10"/>
      <c r="D14" s="10"/>
      <c r="E14" s="10">
        <v>72802.38</v>
      </c>
      <c r="F14" s="18"/>
    </row>
    <row r="15" spans="1:6" ht="45" x14ac:dyDescent="0.25">
      <c r="A15" s="8" t="s">
        <v>15</v>
      </c>
      <c r="B15" s="13">
        <f t="shared" si="0"/>
        <v>1721406</v>
      </c>
      <c r="C15" s="10"/>
      <c r="D15" s="10"/>
      <c r="E15" s="19">
        <v>1527450</v>
      </c>
      <c r="F15" s="18">
        <v>193956</v>
      </c>
    </row>
    <row r="16" spans="1:6" ht="30" x14ac:dyDescent="0.25">
      <c r="A16" s="8" t="s">
        <v>16</v>
      </c>
      <c r="B16" s="13">
        <f t="shared" si="0"/>
        <v>173699.54</v>
      </c>
      <c r="C16" s="10"/>
      <c r="D16" s="10"/>
      <c r="E16" s="20"/>
      <c r="F16" s="18">
        <v>173699.54</v>
      </c>
    </row>
    <row r="17" spans="1:6" ht="45" x14ac:dyDescent="0.25">
      <c r="A17" s="8" t="s">
        <v>17</v>
      </c>
      <c r="B17" s="13">
        <f t="shared" si="0"/>
        <v>3166088.43</v>
      </c>
      <c r="C17" s="10"/>
      <c r="D17" s="10"/>
      <c r="E17" s="10"/>
      <c r="F17" s="18">
        <v>3166088.43</v>
      </c>
    </row>
    <row r="18" spans="1:6" x14ac:dyDescent="0.25">
      <c r="A18" s="8" t="s">
        <v>18</v>
      </c>
      <c r="B18" s="13">
        <f t="shared" si="0"/>
        <v>1049940.3999999999</v>
      </c>
      <c r="C18" s="10">
        <v>252761.9</v>
      </c>
      <c r="D18" s="10">
        <v>518315</v>
      </c>
      <c r="E18" s="10">
        <v>278863.5</v>
      </c>
      <c r="F18" s="18"/>
    </row>
    <row r="19" spans="1:6" ht="105" x14ac:dyDescent="0.25">
      <c r="A19" s="8" t="s">
        <v>19</v>
      </c>
      <c r="B19" s="13">
        <f t="shared" si="0"/>
        <v>739977.72</v>
      </c>
      <c r="C19" s="10"/>
      <c r="D19" s="10"/>
      <c r="E19" s="10"/>
      <c r="F19" s="18">
        <v>739977.72</v>
      </c>
    </row>
    <row r="20" spans="1:6" ht="75" x14ac:dyDescent="0.25">
      <c r="A20" s="8" t="s">
        <v>20</v>
      </c>
      <c r="B20" s="13">
        <f t="shared" si="0"/>
        <v>648244.80000000005</v>
      </c>
      <c r="C20" s="10"/>
      <c r="D20" s="10"/>
      <c r="E20" s="10"/>
      <c r="F20" s="18">
        <v>648244.80000000005</v>
      </c>
    </row>
    <row r="21" spans="1:6" ht="60" x14ac:dyDescent="0.25">
      <c r="A21" s="8" t="s">
        <v>21</v>
      </c>
      <c r="B21" s="13">
        <f t="shared" si="0"/>
        <v>115752.1</v>
      </c>
      <c r="C21" s="10"/>
      <c r="D21" s="10"/>
      <c r="E21" s="10">
        <v>115752.1</v>
      </c>
      <c r="F21" s="18"/>
    </row>
    <row r="22" spans="1:6" ht="90" x14ac:dyDescent="0.25">
      <c r="A22" s="8" t="s">
        <v>22</v>
      </c>
      <c r="B22" s="13">
        <f t="shared" si="0"/>
        <v>501077.42</v>
      </c>
      <c r="C22" s="10"/>
      <c r="D22" s="10"/>
      <c r="E22" s="10"/>
      <c r="F22" s="18">
        <v>501077.42</v>
      </c>
    </row>
    <row r="23" spans="1:6" ht="75" x14ac:dyDescent="0.25">
      <c r="A23" s="8" t="s">
        <v>23</v>
      </c>
      <c r="B23" s="13">
        <f t="shared" si="0"/>
        <v>14260</v>
      </c>
      <c r="C23" s="10"/>
      <c r="D23" s="10"/>
      <c r="E23" s="10"/>
      <c r="F23" s="18">
        <v>14260</v>
      </c>
    </row>
    <row r="24" spans="1:6" ht="30" x14ac:dyDescent="0.25">
      <c r="A24" s="8" t="s">
        <v>24</v>
      </c>
      <c r="B24" s="13">
        <f t="shared" si="0"/>
        <v>61479.65</v>
      </c>
      <c r="C24" s="10"/>
      <c r="D24" s="10"/>
      <c r="E24" s="10"/>
      <c r="F24" s="18">
        <v>61479.65</v>
      </c>
    </row>
    <row r="25" spans="1:6" ht="30" x14ac:dyDescent="0.25">
      <c r="A25" s="8" t="s">
        <v>25</v>
      </c>
      <c r="B25" s="13">
        <f t="shared" si="0"/>
        <v>87202.4</v>
      </c>
      <c r="C25" s="10"/>
      <c r="D25" s="10"/>
      <c r="E25" s="10">
        <v>87202.4</v>
      </c>
      <c r="F25" s="18"/>
    </row>
    <row r="26" spans="1:6" ht="30" x14ac:dyDescent="0.25">
      <c r="A26" s="8" t="s">
        <v>26</v>
      </c>
      <c r="B26" s="13">
        <f t="shared" si="0"/>
        <v>276120</v>
      </c>
      <c r="C26" s="10"/>
      <c r="D26" s="10"/>
      <c r="E26" s="10">
        <v>106200</v>
      </c>
      <c r="F26" s="18">
        <v>169920</v>
      </c>
    </row>
    <row r="27" spans="1:6" ht="60" x14ac:dyDescent="0.25">
      <c r="A27" s="8" t="s">
        <v>27</v>
      </c>
      <c r="B27" s="13">
        <f t="shared" si="0"/>
        <v>1259536.6000000001</v>
      </c>
      <c r="C27" s="10"/>
      <c r="D27" s="10"/>
      <c r="E27" s="10">
        <v>1259536.6000000001</v>
      </c>
      <c r="F27" s="18"/>
    </row>
    <row r="28" spans="1:6" ht="60" x14ac:dyDescent="0.25">
      <c r="A28" s="8" t="s">
        <v>28</v>
      </c>
      <c r="B28" s="13">
        <f t="shared" si="0"/>
        <v>338916.29</v>
      </c>
      <c r="C28" s="10"/>
      <c r="D28" s="10">
        <v>92301.49</v>
      </c>
      <c r="E28" s="10">
        <v>246614.8</v>
      </c>
      <c r="F28" s="18"/>
    </row>
    <row r="29" spans="1:6" x14ac:dyDescent="0.25">
      <c r="A29" s="8" t="s">
        <v>29</v>
      </c>
      <c r="B29" s="13">
        <f t="shared" si="0"/>
        <v>300900</v>
      </c>
      <c r="C29" s="10"/>
      <c r="D29" s="10"/>
      <c r="E29" s="10">
        <v>300900</v>
      </c>
      <c r="F29" s="18"/>
    </row>
    <row r="30" spans="1:6" ht="30" x14ac:dyDescent="0.25">
      <c r="A30" s="8" t="s">
        <v>30</v>
      </c>
      <c r="B30" s="13">
        <f t="shared" si="0"/>
        <v>714708.3</v>
      </c>
      <c r="C30" s="10"/>
      <c r="D30" s="10"/>
      <c r="E30" s="10"/>
      <c r="F30" s="18">
        <v>714708.3</v>
      </c>
    </row>
    <row r="31" spans="1:6" ht="30" x14ac:dyDescent="0.25">
      <c r="A31" s="8" t="s">
        <v>31</v>
      </c>
      <c r="B31" s="13">
        <f t="shared" si="0"/>
        <v>48261</v>
      </c>
      <c r="C31" s="10"/>
      <c r="D31" s="10"/>
      <c r="E31" s="10"/>
      <c r="F31" s="18">
        <v>48261</v>
      </c>
    </row>
    <row r="32" spans="1:6" ht="30" x14ac:dyDescent="0.25">
      <c r="A32" s="8" t="s">
        <v>32</v>
      </c>
      <c r="B32" s="13">
        <f t="shared" si="0"/>
        <v>196350</v>
      </c>
      <c r="C32" s="10"/>
      <c r="D32" s="10"/>
      <c r="E32" s="10">
        <v>98175</v>
      </c>
      <c r="F32" s="18">
        <v>98175</v>
      </c>
    </row>
    <row r="33" spans="1:6" ht="30" x14ac:dyDescent="0.25">
      <c r="A33" s="8" t="s">
        <v>33</v>
      </c>
      <c r="B33" s="13">
        <f t="shared" si="0"/>
        <v>613089.98</v>
      </c>
      <c r="C33" s="10"/>
      <c r="D33" s="10"/>
      <c r="E33" s="10"/>
      <c r="F33" s="18">
        <v>613089.98</v>
      </c>
    </row>
    <row r="34" spans="1:6" ht="45" x14ac:dyDescent="0.25">
      <c r="A34" s="8" t="s">
        <v>34</v>
      </c>
      <c r="B34" s="13">
        <f t="shared" si="0"/>
        <v>42480</v>
      </c>
      <c r="C34" s="10"/>
      <c r="D34" s="10"/>
      <c r="E34" s="10"/>
      <c r="F34" s="18">
        <v>42480</v>
      </c>
    </row>
    <row r="35" spans="1:6" ht="45" x14ac:dyDescent="0.25">
      <c r="A35" s="8" t="s">
        <v>35</v>
      </c>
      <c r="B35" s="13">
        <f t="shared" si="0"/>
        <v>440627.62</v>
      </c>
      <c r="C35" s="10"/>
      <c r="D35" s="10"/>
      <c r="E35" s="10">
        <v>87973.28</v>
      </c>
      <c r="F35" s="18">
        <v>352654.34</v>
      </c>
    </row>
    <row r="36" spans="1:6" ht="75" x14ac:dyDescent="0.25">
      <c r="A36" s="8" t="s">
        <v>36</v>
      </c>
      <c r="B36" s="13">
        <f t="shared" si="0"/>
        <v>1165407</v>
      </c>
      <c r="C36" s="10"/>
      <c r="D36" s="10"/>
      <c r="E36" s="10">
        <v>113983.26</v>
      </c>
      <c r="F36" s="18">
        <v>1051423.74</v>
      </c>
    </row>
    <row r="37" spans="1:6" ht="45" x14ac:dyDescent="0.25">
      <c r="A37" s="8" t="s">
        <v>37</v>
      </c>
      <c r="B37" s="13">
        <f t="shared" si="0"/>
        <v>860107.22</v>
      </c>
      <c r="C37" s="10"/>
      <c r="D37" s="10"/>
      <c r="E37" s="10">
        <v>748482.22</v>
      </c>
      <c r="F37" s="18">
        <v>111625</v>
      </c>
    </row>
    <row r="38" spans="1:6" ht="75" x14ac:dyDescent="0.25">
      <c r="A38" s="8" t="s">
        <v>38</v>
      </c>
      <c r="B38" s="13">
        <f t="shared" si="0"/>
        <v>40432.31</v>
      </c>
      <c r="C38" s="10"/>
      <c r="D38" s="10"/>
      <c r="E38" s="10"/>
      <c r="F38" s="18">
        <v>40432.31</v>
      </c>
    </row>
    <row r="39" spans="1:6" ht="30" x14ac:dyDescent="0.25">
      <c r="A39" s="8" t="s">
        <v>39</v>
      </c>
      <c r="B39" s="13">
        <f t="shared" si="0"/>
        <v>45200</v>
      </c>
      <c r="C39" s="10"/>
      <c r="D39" s="10"/>
      <c r="E39" s="10">
        <v>45200</v>
      </c>
      <c r="F39" s="18"/>
    </row>
    <row r="40" spans="1:6" x14ac:dyDescent="0.25">
      <c r="A40" s="8" t="s">
        <v>40</v>
      </c>
      <c r="B40" s="13">
        <f t="shared" si="0"/>
        <v>114511.8</v>
      </c>
      <c r="C40" s="10">
        <v>39535</v>
      </c>
      <c r="D40" s="10"/>
      <c r="E40" s="10"/>
      <c r="F40" s="18">
        <v>74976.800000000003</v>
      </c>
    </row>
    <row r="41" spans="1:6" ht="30" x14ac:dyDescent="0.25">
      <c r="A41" s="8" t="s">
        <v>41</v>
      </c>
      <c r="B41" s="13">
        <f t="shared" si="0"/>
        <v>163352.9</v>
      </c>
      <c r="C41" s="10"/>
      <c r="D41" s="10"/>
      <c r="E41" s="10">
        <v>35263.949999999997</v>
      </c>
      <c r="F41" s="18">
        <v>128088.95</v>
      </c>
    </row>
    <row r="42" spans="1:6" ht="30" x14ac:dyDescent="0.25">
      <c r="A42" s="8" t="s">
        <v>42</v>
      </c>
      <c r="B42" s="13">
        <f t="shared" si="0"/>
        <v>132042.57</v>
      </c>
      <c r="C42" s="10"/>
      <c r="D42" s="10"/>
      <c r="E42" s="10"/>
      <c r="F42" s="18">
        <v>132042.57</v>
      </c>
    </row>
    <row r="43" spans="1:6" x14ac:dyDescent="0.25">
      <c r="A43" s="8" t="s">
        <v>43</v>
      </c>
      <c r="B43" s="13">
        <f t="shared" si="0"/>
        <v>55499.97</v>
      </c>
      <c r="C43" s="10"/>
      <c r="D43" s="10"/>
      <c r="E43" s="10">
        <v>55499.97</v>
      </c>
      <c r="F43" s="18"/>
    </row>
    <row r="44" spans="1:6" ht="75" x14ac:dyDescent="0.25">
      <c r="A44" s="8" t="s">
        <v>44</v>
      </c>
      <c r="B44" s="13">
        <f t="shared" si="0"/>
        <v>898720</v>
      </c>
      <c r="C44" s="10"/>
      <c r="D44" s="10"/>
      <c r="E44" s="10">
        <v>898720</v>
      </c>
      <c r="F44" s="18"/>
    </row>
    <row r="45" spans="1:6" ht="45" x14ac:dyDescent="0.25">
      <c r="A45" s="8" t="s">
        <v>45</v>
      </c>
      <c r="B45" s="13">
        <f t="shared" si="0"/>
        <v>4651787.1399999997</v>
      </c>
      <c r="C45" s="10"/>
      <c r="D45" s="10"/>
      <c r="E45" s="10">
        <v>4042237.88</v>
      </c>
      <c r="F45" s="18">
        <v>609549.26</v>
      </c>
    </row>
    <row r="46" spans="1:6" ht="45" x14ac:dyDescent="0.25">
      <c r="A46" s="8" t="s">
        <v>46</v>
      </c>
      <c r="B46" s="13">
        <f t="shared" si="0"/>
        <v>5900</v>
      </c>
      <c r="C46" s="10"/>
      <c r="D46" s="10"/>
      <c r="E46" s="10"/>
      <c r="F46" s="18">
        <v>5900</v>
      </c>
    </row>
    <row r="47" spans="1:6" ht="75" x14ac:dyDescent="0.25">
      <c r="A47" s="8" t="s">
        <v>47</v>
      </c>
      <c r="B47" s="13">
        <f t="shared" si="0"/>
        <v>89680</v>
      </c>
      <c r="C47" s="10"/>
      <c r="D47" s="10"/>
      <c r="E47" s="10"/>
      <c r="F47" s="18">
        <v>89680</v>
      </c>
    </row>
    <row r="48" spans="1:6" ht="60" x14ac:dyDescent="0.25">
      <c r="A48" s="8" t="s">
        <v>48</v>
      </c>
      <c r="B48" s="13">
        <f t="shared" si="0"/>
        <v>3534839.8</v>
      </c>
      <c r="C48" s="10"/>
      <c r="D48" s="10"/>
      <c r="E48" s="10"/>
      <c r="F48" s="18">
        <v>3534839.8</v>
      </c>
    </row>
    <row r="49" spans="1:6" ht="30" x14ac:dyDescent="0.25">
      <c r="A49" s="8" t="s">
        <v>49</v>
      </c>
      <c r="B49" s="13">
        <f t="shared" si="0"/>
        <v>225498.4</v>
      </c>
      <c r="C49" s="10"/>
      <c r="D49" s="10"/>
      <c r="E49" s="10"/>
      <c r="F49" s="18">
        <v>225498.4</v>
      </c>
    </row>
    <row r="50" spans="1:6" ht="30" x14ac:dyDescent="0.25">
      <c r="A50" s="8" t="s">
        <v>50</v>
      </c>
      <c r="B50" s="13">
        <f t="shared" si="0"/>
        <v>164092</v>
      </c>
      <c r="C50" s="10"/>
      <c r="D50" s="10"/>
      <c r="E50" s="10"/>
      <c r="F50" s="18">
        <v>164092</v>
      </c>
    </row>
    <row r="51" spans="1:6" ht="45" x14ac:dyDescent="0.25">
      <c r="A51" s="8" t="s">
        <v>51</v>
      </c>
      <c r="B51" s="13">
        <f t="shared" si="0"/>
        <v>305100</v>
      </c>
      <c r="C51" s="10"/>
      <c r="D51" s="10"/>
      <c r="E51" s="10"/>
      <c r="F51" s="18">
        <v>305100</v>
      </c>
    </row>
    <row r="52" spans="1:6" ht="45" x14ac:dyDescent="0.25">
      <c r="A52" s="8" t="s">
        <v>52</v>
      </c>
      <c r="B52" s="13">
        <f t="shared" si="0"/>
        <v>83528.679999999993</v>
      </c>
      <c r="C52" s="10"/>
      <c r="D52" s="10"/>
      <c r="E52" s="10"/>
      <c r="F52" s="18">
        <v>83528.679999999993</v>
      </c>
    </row>
    <row r="53" spans="1:6" ht="60" x14ac:dyDescent="0.25">
      <c r="A53" s="8" t="s">
        <v>53</v>
      </c>
      <c r="B53" s="13">
        <f t="shared" si="0"/>
        <v>294869.02</v>
      </c>
      <c r="C53" s="10"/>
      <c r="D53" s="10"/>
      <c r="E53" s="10"/>
      <c r="F53" s="18">
        <v>294869.02</v>
      </c>
    </row>
    <row r="54" spans="1:6" ht="45" x14ac:dyDescent="0.25">
      <c r="A54" s="8" t="s">
        <v>54</v>
      </c>
      <c r="B54" s="13">
        <f t="shared" si="0"/>
        <v>18600</v>
      </c>
      <c r="C54" s="10"/>
      <c r="D54" s="10"/>
      <c r="E54" s="10"/>
      <c r="F54" s="18">
        <v>18600</v>
      </c>
    </row>
    <row r="55" spans="1:6" ht="30" x14ac:dyDescent="0.25">
      <c r="A55" s="8" t="s">
        <v>55</v>
      </c>
      <c r="B55" s="13">
        <f t="shared" si="0"/>
        <v>57348</v>
      </c>
      <c r="C55" s="10"/>
      <c r="D55" s="10"/>
      <c r="E55" s="10"/>
      <c r="F55" s="18">
        <v>57348</v>
      </c>
    </row>
    <row r="56" spans="1:6" ht="45" x14ac:dyDescent="0.25">
      <c r="A56" s="8" t="s">
        <v>56</v>
      </c>
      <c r="B56" s="13">
        <f t="shared" si="0"/>
        <v>15704.74</v>
      </c>
      <c r="C56" s="10"/>
      <c r="D56" s="10"/>
      <c r="E56" s="10"/>
      <c r="F56" s="18">
        <v>15704.74</v>
      </c>
    </row>
    <row r="57" spans="1:6" ht="60" x14ac:dyDescent="0.25">
      <c r="A57" s="8" t="s">
        <v>57</v>
      </c>
      <c r="B57" s="13">
        <f t="shared" si="0"/>
        <v>57595.8</v>
      </c>
      <c r="C57" s="10"/>
      <c r="D57" s="10"/>
      <c r="E57" s="10"/>
      <c r="F57" s="18">
        <v>57595.8</v>
      </c>
    </row>
    <row r="58" spans="1:6" ht="75" x14ac:dyDescent="0.25">
      <c r="A58" s="8" t="s">
        <v>58</v>
      </c>
      <c r="B58" s="13">
        <f t="shared" si="0"/>
        <v>431931.32999999996</v>
      </c>
      <c r="C58" s="10"/>
      <c r="D58" s="10"/>
      <c r="E58" s="10">
        <v>233238.8</v>
      </c>
      <c r="F58" s="18">
        <v>198692.53</v>
      </c>
    </row>
    <row r="59" spans="1:6" ht="30" x14ac:dyDescent="0.25">
      <c r="A59" s="8" t="s">
        <v>59</v>
      </c>
      <c r="B59" s="13">
        <f t="shared" si="0"/>
        <v>191160</v>
      </c>
      <c r="C59" s="10"/>
      <c r="D59" s="10"/>
      <c r="E59" s="10"/>
      <c r="F59" s="18">
        <v>191160</v>
      </c>
    </row>
    <row r="60" spans="1:6" ht="30" x14ac:dyDescent="0.25">
      <c r="A60" s="8" t="s">
        <v>60</v>
      </c>
      <c r="B60" s="13">
        <f t="shared" si="0"/>
        <v>44894.58</v>
      </c>
      <c r="C60" s="10"/>
      <c r="D60" s="10"/>
      <c r="E60" s="10"/>
      <c r="F60" s="18">
        <v>44894.58</v>
      </c>
    </row>
    <row r="61" spans="1:6" ht="30" x14ac:dyDescent="0.25">
      <c r="A61" s="8" t="s">
        <v>61</v>
      </c>
      <c r="B61" s="13">
        <f t="shared" si="0"/>
        <v>18599.759999999998</v>
      </c>
      <c r="C61" s="10"/>
      <c r="D61" s="10"/>
      <c r="E61" s="10"/>
      <c r="F61" s="18">
        <v>18599.759999999998</v>
      </c>
    </row>
    <row r="62" spans="1:6" ht="45" x14ac:dyDescent="0.25">
      <c r="A62" s="8" t="s">
        <v>62</v>
      </c>
      <c r="B62" s="13">
        <f t="shared" si="0"/>
        <v>820347.02</v>
      </c>
      <c r="C62" s="10"/>
      <c r="D62" s="10">
        <v>38385.78</v>
      </c>
      <c r="E62" s="10">
        <v>425301.24</v>
      </c>
      <c r="F62" s="18">
        <v>356660</v>
      </c>
    </row>
    <row r="63" spans="1:6" ht="90" x14ac:dyDescent="0.25">
      <c r="A63" s="21" t="s">
        <v>63</v>
      </c>
      <c r="B63" s="13">
        <f t="shared" si="0"/>
        <v>111478.29</v>
      </c>
      <c r="C63" s="22"/>
      <c r="D63" s="10"/>
      <c r="E63" s="10"/>
      <c r="F63" s="18">
        <v>111478.29</v>
      </c>
    </row>
    <row r="64" spans="1:6" ht="30" x14ac:dyDescent="0.25">
      <c r="A64" s="21" t="s">
        <v>64</v>
      </c>
      <c r="B64" s="13">
        <f t="shared" si="0"/>
        <v>3437132.38</v>
      </c>
      <c r="C64" s="22"/>
      <c r="D64" s="10"/>
      <c r="E64" s="10">
        <v>2978211.94</v>
      </c>
      <c r="F64" s="18">
        <v>458920.44</v>
      </c>
    </row>
    <row r="65" spans="1:6" ht="30" x14ac:dyDescent="0.25">
      <c r="A65" s="21" t="s">
        <v>65</v>
      </c>
      <c r="B65" s="13">
        <f t="shared" si="0"/>
        <v>45461.86</v>
      </c>
      <c r="C65" s="22"/>
      <c r="D65" s="10"/>
      <c r="E65" s="10"/>
      <c r="F65" s="18">
        <v>45461.86</v>
      </c>
    </row>
    <row r="66" spans="1:6" ht="60" x14ac:dyDescent="0.25">
      <c r="A66" s="21" t="s">
        <v>66</v>
      </c>
      <c r="B66" s="13">
        <f t="shared" si="0"/>
        <v>1086692.5</v>
      </c>
      <c r="C66" s="22"/>
      <c r="D66" s="10"/>
      <c r="E66" s="10">
        <v>363417.5</v>
      </c>
      <c r="F66" s="18">
        <v>723275</v>
      </c>
    </row>
    <row r="67" spans="1:6" ht="45" x14ac:dyDescent="0.25">
      <c r="A67" s="21" t="s">
        <v>67</v>
      </c>
      <c r="B67" s="13">
        <f t="shared" si="0"/>
        <v>37600</v>
      </c>
      <c r="C67" s="22"/>
      <c r="D67" s="10"/>
      <c r="E67" s="10">
        <v>37600</v>
      </c>
      <c r="F67" s="18"/>
    </row>
    <row r="68" spans="1:6" ht="30" x14ac:dyDescent="0.25">
      <c r="A68" s="21" t="s">
        <v>68</v>
      </c>
      <c r="B68" s="13">
        <f t="shared" si="0"/>
        <v>118000</v>
      </c>
      <c r="C68" s="22"/>
      <c r="D68" s="10"/>
      <c r="E68" s="10"/>
      <c r="F68" s="18">
        <v>118000</v>
      </c>
    </row>
    <row r="69" spans="1:6" ht="30" x14ac:dyDescent="0.25">
      <c r="A69" s="21" t="s">
        <v>69</v>
      </c>
      <c r="B69" s="13">
        <f t="shared" si="0"/>
        <v>6607.18</v>
      </c>
      <c r="C69" s="22"/>
      <c r="D69" s="10"/>
      <c r="E69" s="10"/>
      <c r="F69" s="18">
        <v>6607.18</v>
      </c>
    </row>
    <row r="70" spans="1:6" ht="45" x14ac:dyDescent="0.25">
      <c r="A70" s="21" t="s">
        <v>70</v>
      </c>
      <c r="B70" s="13">
        <f t="shared" si="0"/>
        <v>395529.44</v>
      </c>
      <c r="C70" s="22"/>
      <c r="D70" s="10">
        <v>395529.44</v>
      </c>
      <c r="E70" s="10"/>
      <c r="F70" s="10"/>
    </row>
    <row r="71" spans="1:6" ht="90" x14ac:dyDescent="0.25">
      <c r="A71" s="21" t="s">
        <v>71</v>
      </c>
      <c r="B71" s="13">
        <f t="shared" si="0"/>
        <v>136134.47</v>
      </c>
      <c r="C71" s="22">
        <v>83030.929999999993</v>
      </c>
      <c r="D71" s="10">
        <v>17700</v>
      </c>
      <c r="E71" s="10"/>
      <c r="F71" s="10">
        <v>35403.54</v>
      </c>
    </row>
    <row r="72" spans="1:6" ht="45" x14ac:dyDescent="0.25">
      <c r="A72" s="23" t="s">
        <v>72</v>
      </c>
      <c r="B72" s="13">
        <f t="shared" si="0"/>
        <v>8866.52</v>
      </c>
      <c r="C72" s="24"/>
      <c r="D72" s="11"/>
      <c r="E72" s="11"/>
      <c r="F72" s="11">
        <v>8866.52</v>
      </c>
    </row>
    <row r="73" spans="1:6" ht="30" x14ac:dyDescent="0.25">
      <c r="A73" s="23" t="s">
        <v>73</v>
      </c>
      <c r="B73" s="13">
        <f t="shared" si="0"/>
        <v>233286</v>
      </c>
      <c r="C73" s="24"/>
      <c r="D73" s="11"/>
      <c r="E73" s="11"/>
      <c r="F73" s="11">
        <v>233286</v>
      </c>
    </row>
    <row r="74" spans="1:6" ht="15.75" thickBot="1" x14ac:dyDescent="0.3">
      <c r="A74" s="23" t="s">
        <v>74</v>
      </c>
      <c r="B74" s="13">
        <f t="shared" si="0"/>
        <v>46610</v>
      </c>
      <c r="C74" s="25"/>
      <c r="D74" s="26"/>
      <c r="E74" s="26"/>
      <c r="F74" s="26">
        <v>46610</v>
      </c>
    </row>
    <row r="75" spans="1:6" x14ac:dyDescent="0.25">
      <c r="A75" s="27" t="s">
        <v>75</v>
      </c>
      <c r="B75" s="28">
        <f t="shared" si="0"/>
        <v>41793566.290000007</v>
      </c>
      <c r="C75" s="29">
        <f>SUM(C8:C74)</f>
        <v>411733.18</v>
      </c>
      <c r="D75" s="30">
        <f>SUM(D8:D74)</f>
        <v>2282485.2200000002</v>
      </c>
      <c r="E75" s="30">
        <f>SUM(E8:E74)</f>
        <v>19925239.580000002</v>
      </c>
      <c r="F75" s="30">
        <f>SUM(F8:F74)</f>
        <v>19174108.309999999</v>
      </c>
    </row>
  </sheetData>
  <mergeCells count="6"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2026-08-04T15:11:11Z</dcterms:created>
  <dcterms:modified xsi:type="dcterms:W3CDTF">2026-08-04T15:12:33Z</dcterms:modified>
</cp:coreProperties>
</file>